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20" yWindow="306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<sst xmlns="http://schemas.openxmlformats.org/spreadsheetml/2006/main" count="118" uniqueCount="86">
  <si>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</si>
  <si>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</si>
  <si>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</si>
  <si>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</si>
  <si>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</si>
  <si>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</si>
  <si>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</si>
  <si>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</si>
  <si>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</si>
  <si>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</si>
  <si>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</si>
  <si>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</si>
  <si>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</si>
  <si>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</si>
  <si>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</si>
  <si>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</si>
  <si>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</si>
  <si>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</si>
  <si>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</si>
  <si>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</si>
  <si>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</si>
  <si>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</si>
  <si>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</si>
  <si>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</si>
  <si>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</si>
  <si>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</si>
  <si>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</si>
  <si>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</si>
  <si>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</si>
  <si>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</si>
  <si>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</si>
  <si>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</si>
  <si>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</si>
  <si>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</si>
  <si>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</si>
  <si>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</si>
  <si>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</si>
  <si>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</si>
  <si>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</si>
  <si>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</si>
  <si>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</si>
  <si>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</si>
  <si>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</si>
  <si>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</si>
  <si>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</si>
  <si>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</si>
  <si>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</si>
  <si>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</si>
  <si>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</si>
  <si>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</si>
  <si>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</si>
  <si>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</si>
  <si>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</si>
  <si>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</si>
  <si>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</si>
  <si>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</si>
  <si>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</si>
  <si>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</si>
  <si>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</si>
  <si>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Conondale NP</t>
  </si>
  <si>
    <t>S26°38.698'</t>
  </si>
  <si>
    <t>E152°39.115'</t>
  </si>
  <si>
    <t>170m</t>
  </si>
  <si>
    <t>NCA</t>
  </si>
  <si>
    <t>(CND)</t>
  </si>
  <si>
    <t>CND-A</t>
  </si>
  <si>
    <t>CND-B</t>
  </si>
  <si>
    <t>CND-C</t>
  </si>
  <si>
    <t>CND-D</t>
  </si>
  <si>
    <t>CND-E</t>
  </si>
  <si>
    <t>CND-F</t>
  </si>
  <si>
    <t>CND-G</t>
  </si>
  <si>
    <t>CND-H</t>
  </si>
  <si>
    <t>CND-I</t>
  </si>
  <si>
    <t>CND-J</t>
  </si>
  <si>
    <t>CND-K</t>
  </si>
  <si>
    <t>CND-L</t>
  </si>
  <si>
    <t>CND-M</t>
  </si>
  <si>
    <t>CND-N</t>
  </si>
  <si>
    <t>CND-O</t>
  </si>
  <si>
    <t>CND-P</t>
  </si>
  <si>
    <t>CND-Q</t>
  </si>
  <si>
    <t>CND-R</t>
  </si>
  <si>
    <t>CND-S</t>
  </si>
  <si>
    <t>CND-T</t>
  </si>
  <si>
    <t>CND-U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</si>
</sst>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C95" activePane="bottomRight" state="split"/>
      <selection pane="topLeft" activeCell="A3" sqref="A3"/>
      <selection pane="topRight" activeCell="C3" sqref="C3"/>
      <selection pane="bottomLeft" activeCell="W11" sqref="W11"/>
      <selection pane="bottomRight" activeCell="B7" sqref="B7:AH2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 t="s">
        <v>64</v>
      </c>
      <c r="D3" s="50" t="s">
        <v>60</v>
      </c>
      <c r="E3" s="51" t="s">
        <v>61</v>
      </c>
      <c r="F3" s="50" t="s">
        <v>62</v>
      </c>
      <c r="G3" s="52">
        <v>39060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0.5</v>
      </c>
      <c r="P7" s="66">
        <v>0.5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0</v>
      </c>
      <c r="Y7" s="66">
        <v>0</v>
      </c>
      <c r="Z7" s="66">
        <v>1</v>
      </c>
      <c r="AA7" s="66">
        <v>0</v>
      </c>
      <c r="AB7" s="66">
        <v>0</v>
      </c>
      <c r="AC7" s="66">
        <v>0</v>
      </c>
      <c r="AD7" s="66">
        <v>1</v>
      </c>
      <c r="AE7" s="66">
        <v>0</v>
      </c>
      <c r="AF7" s="66">
        <v>0</v>
      </c>
      <c r="AG7" s="66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0.5</v>
      </c>
      <c r="Z8" s="67">
        <v>0.5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0.5</v>
      </c>
      <c r="P9" s="67">
        <v>0.5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0.5</v>
      </c>
      <c r="AG9" s="67">
        <v>0.5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0</v>
      </c>
      <c r="F10" s="67">
        <v>0.5</v>
      </c>
      <c r="G10" s="67">
        <v>0.5</v>
      </c>
      <c r="H10" s="67">
        <v>0.5</v>
      </c>
      <c r="I10" s="67">
        <v>0.5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0.5</v>
      </c>
      <c r="Q10" s="67">
        <v>0.5</v>
      </c>
      <c r="R10" s="67">
        <v>0</v>
      </c>
      <c r="S10" s="67">
        <v>0</v>
      </c>
      <c r="T10" s="67">
        <v>0</v>
      </c>
      <c r="U10" s="67">
        <v>0</v>
      </c>
      <c r="V10" s="67">
        <v>0.5</v>
      </c>
      <c r="W10" s="67">
        <v>0.5</v>
      </c>
      <c r="X10" s="67">
        <v>0.5</v>
      </c>
      <c r="Y10" s="67">
        <v>0.5</v>
      </c>
      <c r="Z10" s="67">
        <v>0</v>
      </c>
      <c r="AA10" s="67">
        <v>0</v>
      </c>
      <c r="AB10" s="67">
        <v>0</v>
      </c>
      <c r="AC10" s="67">
        <v>1</v>
      </c>
      <c r="AD10" s="67">
        <v>0</v>
      </c>
      <c r="AE10" s="67">
        <v>0</v>
      </c>
      <c r="AF10" s="67">
        <v>0</v>
      </c>
      <c r="AG10" s="67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1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0.33</v>
      </c>
      <c r="P12" s="67">
        <v>0.33</v>
      </c>
      <c r="Q12" s="67">
        <v>0.33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0.5</v>
      </c>
      <c r="Z12" s="67">
        <v>0.5</v>
      </c>
      <c r="AA12" s="67">
        <v>0</v>
      </c>
      <c r="AB12" s="67">
        <v>0</v>
      </c>
      <c r="AC12" s="67">
        <v>0.5</v>
      </c>
      <c r="AD12" s="67">
        <v>0.5</v>
      </c>
      <c r="AE12" s="67">
        <v>0</v>
      </c>
      <c r="AF12" s="67">
        <v>0</v>
      </c>
      <c r="AG12" s="67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0</v>
      </c>
      <c r="AE13" s="67">
        <v>1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1</v>
      </c>
      <c r="AD14" s="67">
        <v>0</v>
      </c>
      <c r="AE14" s="67">
        <v>0</v>
      </c>
      <c r="AF14" s="67">
        <v>0.5</v>
      </c>
      <c r="AG14" s="67">
        <v>0.5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0</v>
      </c>
      <c r="F15" s="67">
        <v>0.5</v>
      </c>
      <c r="G15" s="67">
        <v>0.5</v>
      </c>
      <c r="H15" s="67">
        <v>0.5</v>
      </c>
      <c r="I15" s="67">
        <v>0.5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1</v>
      </c>
      <c r="T15" s="67">
        <v>0</v>
      </c>
      <c r="U15" s="67">
        <v>0</v>
      </c>
      <c r="V15" s="67">
        <v>0</v>
      </c>
      <c r="W15" s="67">
        <v>1</v>
      </c>
      <c r="X15" s="67">
        <v>1</v>
      </c>
      <c r="Y15" s="67">
        <v>0</v>
      </c>
      <c r="Z15" s="67">
        <v>0</v>
      </c>
      <c r="AA15" s="67">
        <v>0</v>
      </c>
      <c r="AB15" s="67">
        <v>1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5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0.5</v>
      </c>
      <c r="O16" s="67">
        <v>0.5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0.5</v>
      </c>
      <c r="W16" s="67">
        <v>0.5</v>
      </c>
      <c r="X16" s="67">
        <v>0</v>
      </c>
      <c r="Y16" s="67">
        <v>0</v>
      </c>
      <c r="Z16" s="67">
        <v>1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0.5</v>
      </c>
      <c r="P17" s="67">
        <v>0.5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0.5</v>
      </c>
      <c r="W17" s="67">
        <v>0.5</v>
      </c>
      <c r="X17" s="67">
        <v>0</v>
      </c>
      <c r="Y17" s="67">
        <v>0.5</v>
      </c>
      <c r="Z17" s="67">
        <v>0.5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0</v>
      </c>
      <c r="F18" s="67">
        <v>0.5</v>
      </c>
      <c r="G18" s="67">
        <v>0.5</v>
      </c>
      <c r="H18" s="67">
        <v>0.5</v>
      </c>
      <c r="I18" s="67">
        <v>0.5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0.5</v>
      </c>
      <c r="P18" s="67">
        <v>0.5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0</v>
      </c>
      <c r="F19" s="67">
        <v>0.5</v>
      </c>
      <c r="G19" s="67">
        <v>0.5</v>
      </c>
      <c r="H19" s="67">
        <v>0.5</v>
      </c>
      <c r="I19" s="67">
        <v>0.5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0.5</v>
      </c>
      <c r="P19" s="67">
        <v>0.5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0.5</v>
      </c>
      <c r="Z19" s="67">
        <v>0.5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0</v>
      </c>
      <c r="F20" s="67">
        <v>0.5</v>
      </c>
      <c r="G20" s="67">
        <v>0.5</v>
      </c>
      <c r="H20" s="67">
        <v>0.5</v>
      </c>
      <c r="I20" s="67">
        <v>0.5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0.5</v>
      </c>
      <c r="P20" s="67">
        <v>0.5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0.5</v>
      </c>
      <c r="Q21" s="67">
        <v>0.5</v>
      </c>
      <c r="R21" s="67">
        <v>0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0.5</v>
      </c>
      <c r="AG21" s="67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0.5</v>
      </c>
      <c r="Q22" s="67">
        <v>0.5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0.5</v>
      </c>
      <c r="O23" s="67">
        <v>0.5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0.5</v>
      </c>
      <c r="W23" s="67">
        <v>0.5</v>
      </c>
      <c r="X23" s="67">
        <v>0</v>
      </c>
      <c r="Y23" s="67">
        <v>0</v>
      </c>
      <c r="Z23" s="67">
        <v>1</v>
      </c>
      <c r="AA23" s="67">
        <v>0</v>
      </c>
      <c r="AB23" s="67">
        <v>0.5</v>
      </c>
      <c r="AC23" s="67">
        <v>0.5</v>
      </c>
      <c r="AD23" s="67">
        <v>0</v>
      </c>
      <c r="AE23" s="67">
        <v>0</v>
      </c>
      <c r="AF23" s="67">
        <v>0</v>
      </c>
      <c r="AG23" s="67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0</v>
      </c>
      <c r="F24" s="67">
        <v>0.5</v>
      </c>
      <c r="G24" s="67">
        <v>0.5</v>
      </c>
      <c r="H24" s="67">
        <v>0.5</v>
      </c>
      <c r="I24" s="67">
        <v>0.5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0.5</v>
      </c>
      <c r="Q24" s="67">
        <v>0.5</v>
      </c>
      <c r="R24" s="67">
        <v>0</v>
      </c>
      <c r="S24" s="67">
        <v>0</v>
      </c>
      <c r="T24" s="67">
        <v>0</v>
      </c>
      <c r="U24" s="67">
        <v>0</v>
      </c>
      <c r="V24" s="67">
        <v>0.5</v>
      </c>
      <c r="W24" s="67">
        <v>0.5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0.5</v>
      </c>
      <c r="Q25" s="67">
        <v>0.5</v>
      </c>
      <c r="R25" s="67">
        <v>0</v>
      </c>
      <c r="S25" s="67">
        <v>0</v>
      </c>
      <c r="T25" s="67">
        <v>0</v>
      </c>
      <c r="U25" s="67">
        <v>0</v>
      </c>
      <c r="V25" s="67">
        <v>0.5</v>
      </c>
      <c r="W25" s="67">
        <v>0.5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0.5</v>
      </c>
      <c r="R26" s="67">
        <v>0.5</v>
      </c>
      <c r="S26" s="67">
        <v>0</v>
      </c>
      <c r="T26" s="67">
        <v>0</v>
      </c>
      <c r="U26" s="67">
        <v>0</v>
      </c>
      <c r="V26" s="67">
        <v>0.5</v>
      </c>
      <c r="W26" s="67">
        <v>0.5</v>
      </c>
      <c r="X26" s="67">
        <v>0.5</v>
      </c>
      <c r="Y26" s="67">
        <v>0.5</v>
      </c>
      <c r="Z26" s="67">
        <v>0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1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1</v>
      </c>
      <c r="W27" s="67">
        <v>0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0</v>
      </c>
      <c r="AD27" s="67">
        <v>0</v>
      </c>
      <c r="AE27" s="67">
        <v>1</v>
      </c>
      <c r="AF27" s="67">
        <v>0</v>
      </c>
      <c r="AG27" s="6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15</v>
      </c>
      <c r="AT108" s="7">
        <f t="shared" si="91"/>
        <v>6</v>
      </c>
      <c r="AU108" s="7">
        <f t="shared" si="91"/>
        <v>6</v>
      </c>
      <c r="AV108" s="7">
        <f t="shared" si="91"/>
        <v>6</v>
      </c>
      <c r="AW108" s="7">
        <f t="shared" si="91"/>
        <v>6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4</v>
      </c>
      <c r="BC108" s="7">
        <f t="shared" si="91"/>
        <v>12</v>
      </c>
      <c r="BD108" s="7">
        <f t="shared" si="91"/>
        <v>14</v>
      </c>
      <c r="BE108" s="7">
        <f t="shared" si="91"/>
        <v>7</v>
      </c>
      <c r="BF108" s="7">
        <f t="shared" si="91"/>
        <v>1</v>
      </c>
      <c r="BG108" s="7">
        <f t="shared" si="91"/>
        <v>1</v>
      </c>
      <c r="BH108" s="7">
        <f t="shared" si="91"/>
        <v>0</v>
      </c>
      <c r="BI108" s="7">
        <f t="shared" si="91"/>
        <v>0</v>
      </c>
      <c r="BJ108" s="7">
        <f t="shared" si="91"/>
        <v>18</v>
      </c>
      <c r="BK108" s="7">
        <f t="shared" si="91"/>
        <v>15</v>
      </c>
      <c r="BL108" s="7">
        <f t="shared" si="91"/>
        <v>3</v>
      </c>
      <c r="BM108" s="7">
        <f t="shared" si="91"/>
        <v>6</v>
      </c>
      <c r="BN108" s="7">
        <f t="shared" si="91"/>
        <v>18</v>
      </c>
      <c r="BO108" s="7">
        <f t="shared" si="91"/>
        <v>0</v>
      </c>
      <c r="BP108" s="7">
        <f t="shared" si="91"/>
        <v>3</v>
      </c>
      <c r="BQ108" s="7">
        <f t="shared" si="91"/>
        <v>8</v>
      </c>
      <c r="BR108" s="7">
        <f t="shared" si="91"/>
        <v>8</v>
      </c>
      <c r="BS108" s="7">
        <f t="shared" si="91"/>
        <v>4</v>
      </c>
      <c r="BT108" s="7">
        <f t="shared" si="91"/>
        <v>3</v>
      </c>
      <c r="BU108" s="7">
        <f t="shared" si="91"/>
        <v>20</v>
      </c>
      <c r="BV108" s="7">
        <f t="shared" si="91"/>
        <v>10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15</v>
      </c>
      <c r="F109" s="1">
        <f>SUM(F7:F107)</f>
        <v>3</v>
      </c>
      <c r="G109" s="1">
        <f t="shared" si="93"/>
        <v>3</v>
      </c>
      <c r="H109" s="1">
        <f t="shared" si="93"/>
        <v>3</v>
      </c>
      <c r="I109" s="1">
        <f t="shared" si="93"/>
        <v>3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3</v>
      </c>
      <c r="O109" s="1">
        <f t="shared" si="93"/>
        <v>6.33</v>
      </c>
      <c r="P109" s="1">
        <f t="shared" si="93"/>
        <v>6.83</v>
      </c>
      <c r="Q109" s="1">
        <f t="shared" si="93"/>
        <v>3.33</v>
      </c>
      <c r="R109" s="1">
        <f t="shared" si="93"/>
        <v>0.5</v>
      </c>
      <c r="S109" s="59">
        <f t="shared" si="93"/>
        <v>1</v>
      </c>
      <c r="T109" s="1">
        <f t="shared" si="93"/>
        <v>0</v>
      </c>
      <c r="U109" s="1">
        <f t="shared" si="93"/>
        <v>0</v>
      </c>
      <c r="V109" s="1">
        <f t="shared" si="93"/>
        <v>12</v>
      </c>
      <c r="W109" s="59">
        <f t="shared" si="93"/>
        <v>9</v>
      </c>
      <c r="X109" s="1">
        <f t="shared" si="93"/>
        <v>2</v>
      </c>
      <c r="Y109" s="1">
        <f t="shared" si="93"/>
        <v>3</v>
      </c>
      <c r="Z109" s="59">
        <f t="shared" si="93"/>
        <v>16</v>
      </c>
      <c r="AA109" s="1">
        <f t="shared" si="93"/>
        <v>0</v>
      </c>
      <c r="AB109" s="1">
        <f t="shared" si="93"/>
        <v>2.5</v>
      </c>
      <c r="AC109" s="1">
        <f t="shared" si="93"/>
        <v>7</v>
      </c>
      <c r="AD109" s="1">
        <f t="shared" si="93"/>
        <v>7.5</v>
      </c>
      <c r="AE109" s="59">
        <f t="shared" si="93"/>
        <v>4</v>
      </c>
      <c r="AF109" s="1">
        <f t="shared" si="93"/>
        <v>1.5</v>
      </c>
      <c r="AG109" s="1">
        <f t="shared" si="93"/>
        <v>14</v>
      </c>
      <c r="AH109" s="59">
        <f t="shared" si="93"/>
        <v>5.5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71.42857142857143</v>
      </c>
      <c r="F112" s="47">
        <f>(F109/BY108)*100</f>
        <v>14.285714285714285</v>
      </c>
      <c r="G112" s="47">
        <f>(G109/BY108)*100</f>
        <v>14.285714285714285</v>
      </c>
      <c r="H112" s="47">
        <f>(H109/BY108)*100</f>
        <v>14.285714285714285</v>
      </c>
      <c r="I112" s="47">
        <f>(I109/BY108)*100</f>
        <v>14.285714285714285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14.285714285714285</v>
      </c>
      <c r="O112" s="47">
        <f>(O109/BZ108)*100</f>
        <v>30.142857142857142</v>
      </c>
      <c r="P112" s="47">
        <f>(P109/BZ108)*100</f>
        <v>32.52380952380952</v>
      </c>
      <c r="Q112" s="47">
        <f>(Q109/BZ108)*100</f>
        <v>15.857142857142858</v>
      </c>
      <c r="R112" s="47">
        <f>(R109/BZ108)*100</f>
        <v>2.380952380952381</v>
      </c>
      <c r="S112" s="47">
        <f>(S109/BZ108)*100</f>
        <v>4.761904761904762</v>
      </c>
      <c r="T112" s="47">
        <f>(T109/CA108)*100</f>
        <v>0</v>
      </c>
      <c r="U112" s="47">
        <f>(U109/CA108)*100</f>
        <v>0</v>
      </c>
      <c r="V112" s="47">
        <f>(V109/CA108)*100</f>
        <v>57.14285714285714</v>
      </c>
      <c r="W112" s="47">
        <f>(W109/CA108)*100</f>
        <v>42.857142857142854</v>
      </c>
      <c r="X112" s="47">
        <f>(X109/CB108)*100</f>
        <v>9.523809523809524</v>
      </c>
      <c r="Y112" s="47">
        <f>(Y109/CB108)*100</f>
        <v>14.285714285714285</v>
      </c>
      <c r="Z112" s="47">
        <f>(Z109/CB108)*100</f>
        <v>76.19047619047619</v>
      </c>
      <c r="AA112" s="47">
        <f>(AA109/CC108)*100</f>
        <v>0</v>
      </c>
      <c r="AB112" s="47">
        <f>(AB109/CC108)*100</f>
        <v>11.904761904761903</v>
      </c>
      <c r="AC112" s="47">
        <f>(AC109/CC108)*100</f>
        <v>33.33333333333333</v>
      </c>
      <c r="AD112" s="47">
        <f>(AD109/CC108)*100</f>
        <v>35.714285714285715</v>
      </c>
      <c r="AE112" s="47">
        <f>(AE109/CC108)*100</f>
        <v>19.047619047619047</v>
      </c>
      <c r="AF112" s="47">
        <f>(AF109/CD108)*100</f>
        <v>7.142857142857142</v>
      </c>
      <c r="AG112" s="47">
        <f>(AG109/CD108)*100</f>
        <v>66.66666666666666</v>
      </c>
      <c r="AH112" s="47">
        <f>(AH109/CD108)*100</f>
        <v>26.190476190476193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7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2012-05-16T03:06:08Z</dcterms:modified>
  <cp:category/>
  <cp:version/>
  <cp:contentType/>
  <cp:contentStatus/>
</cp:coreProperties>
</file>